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.sharepoint.com/sites/NDE-OCRALEO-CareerandTechnicalEducation/Shared Documents/AEFLA/WIOA/GWDB/"/>
    </mc:Choice>
  </mc:AlternateContent>
  <xr:revisionPtr revIDLastSave="50" documentId="8_{BC83ED74-ED52-4D1E-8377-18F8252EA940}" xr6:coauthVersionLast="47" xr6:coauthVersionMax="47" xr10:uidLastSave="{93D738FA-A4AD-4570-9E09-4ACA153B887D}"/>
  <bookViews>
    <workbookView xWindow="2160" yWindow="1665" windowWidth="21600" windowHeight="11385" activeTab="3" xr2:uid="{00513957-2900-480C-B8EF-97BDF61BF370}"/>
  </bookViews>
  <sheets>
    <sheet name="Title II Dec 23" sheetId="5" r:id="rId1"/>
    <sheet name="Title II Feb 24" sheetId="9" r:id="rId2"/>
    <sheet name="Title II April 17" sheetId="10" r:id="rId3"/>
    <sheet name="Title II June 4 (2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1" l="1"/>
  <c r="F20" i="11"/>
  <c r="F19" i="11"/>
  <c r="E19" i="11"/>
  <c r="F18" i="11"/>
  <c r="E18" i="11"/>
  <c r="F17" i="11"/>
  <c r="E17" i="11"/>
  <c r="D22" i="10"/>
  <c r="F20" i="10"/>
  <c r="E20" i="10"/>
  <c r="F19" i="10"/>
  <c r="E19" i="10"/>
  <c r="F18" i="10"/>
  <c r="E18" i="10"/>
  <c r="F17" i="10"/>
  <c r="E17" i="10"/>
  <c r="D22" i="9"/>
  <c r="F20" i="9"/>
  <c r="E20" i="9"/>
  <c r="F19" i="9"/>
  <c r="E19" i="9"/>
  <c r="F18" i="9"/>
  <c r="E18" i="9"/>
  <c r="F17" i="9"/>
  <c r="E17" i="9"/>
  <c r="D22" i="5"/>
  <c r="E20" i="5" l="1"/>
  <c r="E18" i="5"/>
  <c r="E17" i="5"/>
  <c r="E19" i="5"/>
  <c r="F18" i="5"/>
  <c r="F17" i="5"/>
  <c r="F20" i="5"/>
  <c r="F19" i="5"/>
</calcChain>
</file>

<file path=xl/sharedStrings.xml><?xml version="1.0" encoding="utf-8"?>
<sst xmlns="http://schemas.openxmlformats.org/spreadsheetml/2006/main" count="160" uniqueCount="26">
  <si>
    <t>Enrolled</t>
  </si>
  <si>
    <t>Last year</t>
  </si>
  <si>
    <t xml:space="preserve">Current target </t>
  </si>
  <si>
    <t>This year actual</t>
  </si>
  <si>
    <t>Title II</t>
  </si>
  <si>
    <t>Completed</t>
  </si>
  <si>
    <t>Employed</t>
  </si>
  <si>
    <t>Average Wages</t>
  </si>
  <si>
    <t>WIOA Funding Allocated</t>
  </si>
  <si>
    <t>WIOA Funding Expensed</t>
  </si>
  <si>
    <t>% Expensed</t>
  </si>
  <si>
    <t xml:space="preserve">% Difference from target </t>
  </si>
  <si>
    <t>% Difference from last year</t>
  </si>
  <si>
    <t>Amount</t>
  </si>
  <si>
    <t>1st quarter of 2023-2024 program year</t>
  </si>
  <si>
    <t>Original</t>
  </si>
  <si>
    <t>Revised</t>
  </si>
  <si>
    <t>N/A</t>
  </si>
  <si>
    <t>Employed 2nd
Quarter after Exit</t>
  </si>
  <si>
    <t>Median Wages</t>
  </si>
  <si>
    <t>Measurable Skill
Gains</t>
  </si>
  <si>
    <t>Attained Credential</t>
  </si>
  <si>
    <t>Exited Based on 
Denominator for
Employed 2nd
Quarter after Exit</t>
  </si>
  <si>
    <t>2023-2024 program year</t>
  </si>
  <si>
    <t>2nd quarter of 2023-2024 program year</t>
  </si>
  <si>
    <t>3rd quarter of 2023-2024 program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</si>
</sst>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1" fillId="0" borderId="0" xfId="0" applyFont="1"/>
    <xf numFmtId="0" fontId="1" fillId="0" borderId="0" xfId="0" applyFont="1" applyAlignment="1">
      <alignment wrapText="1"/>
    </xf>
    <xf numFmtId="10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10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E759-6273-4446-B7C3-00BB4F624DD8}">
  <dimension ref="A1:F23"/>
  <sheetViews>
    <sheetView topLeftCell="A10" workbookViewId="0">
      <selection activeCell="N17" sqref="N17"/>
    </sheetView>
  </sheetViews>
  <sheetFormatPr defaultRowHeight="15" x14ac:dyDescent="0.25"/>
  <cols>
    <col min="1" max="1" width="16.42578125" customWidth="1"/>
    <col min="2" max="3" width="12.7109375" bestFit="1" customWidth="1"/>
    <col min="4" max="4" width="10" customWidth="1"/>
    <col min="5" max="5" width="11.42578125" customWidth="1"/>
    <col min="6" max="6" width="12.7109375" customWidth="1"/>
  </cols>
  <sheetData>
    <row r="1" spans="1:6" ht="15.75" thickBot="1" x14ac:dyDescent="0.3">
      <c r="A1" s="7" t="s">
        <v>15</v>
      </c>
      <c r="B1" s="15" t="s">
        <v>4</v>
      </c>
      <c r="C1" s="16"/>
      <c r="D1" s="16"/>
      <c r="E1" s="16"/>
      <c r="F1" s="16"/>
    </row>
    <row r="2" spans="1:6" ht="45" x14ac:dyDescent="0.25">
      <c r="B2" s="2" t="s">
        <v>1</v>
      </c>
      <c r="C2" s="3" t="s">
        <v>2</v>
      </c>
      <c r="D2" s="3" t="s">
        <v>3</v>
      </c>
      <c r="E2" s="3" t="s">
        <v>11</v>
      </c>
      <c r="F2" s="3" t="s">
        <v>12</v>
      </c>
    </row>
    <row r="3" spans="1:6" x14ac:dyDescent="0.25">
      <c r="A3" s="7" t="s">
        <v>0</v>
      </c>
      <c r="B3" s="1"/>
    </row>
    <row r="4" spans="1:6" x14ac:dyDescent="0.25">
      <c r="A4" s="7" t="s">
        <v>5</v>
      </c>
      <c r="B4" s="1"/>
    </row>
    <row r="5" spans="1:6" x14ac:dyDescent="0.25">
      <c r="A5" s="7" t="s">
        <v>6</v>
      </c>
      <c r="B5" s="1"/>
    </row>
    <row r="6" spans="1:6" x14ac:dyDescent="0.25">
      <c r="A6" s="7" t="s">
        <v>7</v>
      </c>
      <c r="B6" s="1"/>
    </row>
    <row r="7" spans="1:6" x14ac:dyDescent="0.25">
      <c r="B7" s="1"/>
    </row>
    <row r="8" spans="1:6" ht="60" x14ac:dyDescent="0.25">
      <c r="B8" s="4" t="s">
        <v>8</v>
      </c>
      <c r="C8" s="5" t="s">
        <v>9</v>
      </c>
      <c r="D8" s="5" t="s">
        <v>10</v>
      </c>
      <c r="E8" s="6"/>
      <c r="F8" s="6"/>
    </row>
    <row r="9" spans="1:6" x14ac:dyDescent="0.25">
      <c r="A9" s="7" t="s">
        <v>13</v>
      </c>
      <c r="B9" s="1"/>
    </row>
    <row r="10" spans="1:6" x14ac:dyDescent="0.25">
      <c r="B10" t="s">
        <v>14</v>
      </c>
    </row>
    <row r="12" spans="1:6" x14ac:dyDescent="0.25">
      <c r="A12" s="7" t="s">
        <v>16</v>
      </c>
    </row>
    <row r="13" spans="1:6" ht="15.75" thickBot="1" x14ac:dyDescent="0.3">
      <c r="A13" s="7"/>
      <c r="B13" s="15" t="s">
        <v>4</v>
      </c>
      <c r="C13" s="16"/>
      <c r="D13" s="16"/>
      <c r="E13" s="16"/>
      <c r="F13" s="16"/>
    </row>
    <row r="14" spans="1:6" ht="45" x14ac:dyDescent="0.25">
      <c r="B14" s="2" t="s">
        <v>1</v>
      </c>
      <c r="C14" s="3" t="s">
        <v>2</v>
      </c>
      <c r="D14" s="3" t="s">
        <v>3</v>
      </c>
      <c r="E14" s="3" t="s">
        <v>11</v>
      </c>
      <c r="F14" s="3" t="s">
        <v>12</v>
      </c>
    </row>
    <row r="15" spans="1:6" x14ac:dyDescent="0.25">
      <c r="A15" s="7" t="s">
        <v>0</v>
      </c>
      <c r="B15" s="13">
        <v>5420</v>
      </c>
      <c r="C15" t="s">
        <v>17</v>
      </c>
      <c r="D15" s="14">
        <v>3556</v>
      </c>
      <c r="E15" t="s">
        <v>17</v>
      </c>
      <c r="F15" t="s">
        <v>17</v>
      </c>
    </row>
    <row r="16" spans="1:6" ht="60" x14ac:dyDescent="0.25">
      <c r="A16" s="8" t="s">
        <v>22</v>
      </c>
      <c r="B16" s="13">
        <v>3445</v>
      </c>
      <c r="C16" t="s">
        <v>17</v>
      </c>
      <c r="D16" s="14">
        <v>4437</v>
      </c>
      <c r="E16" t="s">
        <v>17</v>
      </c>
      <c r="F16" t="s">
        <v>17</v>
      </c>
    </row>
    <row r="17" spans="1:6" ht="32.25" customHeight="1" x14ac:dyDescent="0.25">
      <c r="A17" s="8" t="s">
        <v>18</v>
      </c>
      <c r="B17" s="12">
        <v>0.4511</v>
      </c>
      <c r="C17" s="9">
        <v>0.26</v>
      </c>
      <c r="D17" s="9">
        <v>5.0099999999999999E-2</v>
      </c>
      <c r="E17" s="9">
        <f>D17-C17</f>
        <v>-0.2099</v>
      </c>
      <c r="F17" s="9">
        <f>D17-B17</f>
        <v>-0.40100000000000002</v>
      </c>
    </row>
    <row r="18" spans="1:6" x14ac:dyDescent="0.25">
      <c r="A18" s="7" t="s">
        <v>19</v>
      </c>
      <c r="B18" s="10">
        <v>7985</v>
      </c>
      <c r="C18" s="11">
        <v>5720</v>
      </c>
      <c r="D18" s="11">
        <v>7280</v>
      </c>
      <c r="E18" s="11">
        <f>D18-C18</f>
        <v>1560</v>
      </c>
      <c r="F18" s="11">
        <f>D18-B18</f>
        <v>-705</v>
      </c>
    </row>
    <row r="19" spans="1:6" ht="30" x14ac:dyDescent="0.25">
      <c r="A19" s="8" t="s">
        <v>20</v>
      </c>
      <c r="B19" s="12">
        <v>0.51370000000000005</v>
      </c>
      <c r="C19" s="9">
        <v>0.45</v>
      </c>
      <c r="D19" s="9">
        <v>0.30990000000000001</v>
      </c>
      <c r="E19" s="9">
        <f>D19-C19</f>
        <v>-0.1401</v>
      </c>
      <c r="F19" s="9">
        <f>D19-B19</f>
        <v>-0.20380000000000004</v>
      </c>
    </row>
    <row r="20" spans="1:6" ht="30" x14ac:dyDescent="0.25">
      <c r="A20" s="8" t="s">
        <v>21</v>
      </c>
      <c r="B20" s="12">
        <v>0.6946</v>
      </c>
      <c r="C20" s="9">
        <v>0.34499999999999997</v>
      </c>
      <c r="D20" s="9">
        <v>0.46379999999999999</v>
      </c>
      <c r="E20" s="9">
        <f>D20-C20</f>
        <v>0.11880000000000002</v>
      </c>
      <c r="F20" s="9">
        <f>D20-B20</f>
        <v>-0.23080000000000001</v>
      </c>
    </row>
    <row r="21" spans="1:6" ht="60" x14ac:dyDescent="0.25">
      <c r="B21" s="4" t="s">
        <v>8</v>
      </c>
      <c r="C21" s="5" t="s">
        <v>9</v>
      </c>
      <c r="D21" s="5" t="s">
        <v>10</v>
      </c>
      <c r="E21" s="6"/>
      <c r="F21" s="6"/>
    </row>
    <row r="22" spans="1:6" x14ac:dyDescent="0.25">
      <c r="A22" s="7" t="s">
        <v>13</v>
      </c>
      <c r="B22" s="10">
        <v>8071579</v>
      </c>
      <c r="C22" s="11">
        <v>2132710.65</v>
      </c>
      <c r="D22" s="9">
        <f>C22/B22</f>
        <v>0.2642247136526818</v>
      </c>
    </row>
    <row r="23" spans="1:6" x14ac:dyDescent="0.25">
      <c r="B23" t="s">
        <v>14</v>
      </c>
    </row>
  </sheetData>
  <mergeCells count="2">
    <mergeCell ref="B1:F1"/>
    <mergeCell ref="B13:F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43EF-6597-4CEE-B51C-6B2372307ACC}">
  <dimension ref="A1:F23"/>
  <sheetViews>
    <sheetView workbookViewId="0">
      <selection activeCell="F24" sqref="F24"/>
    </sheetView>
  </sheetViews>
  <sheetFormatPr defaultRowHeight="15" x14ac:dyDescent="0.25"/>
  <cols>
    <col min="1" max="1" width="16.42578125" customWidth="1"/>
    <col min="2" max="3" width="12.7109375" bestFit="1" customWidth="1"/>
    <col min="4" max="4" width="10" customWidth="1"/>
    <col min="5" max="5" width="11.42578125" customWidth="1"/>
    <col min="6" max="6" width="12.7109375" customWidth="1"/>
  </cols>
  <sheetData>
    <row r="1" spans="1:6" ht="15.75" thickBot="1" x14ac:dyDescent="0.3">
      <c r="A1" s="7" t="s">
        <v>15</v>
      </c>
      <c r="B1" s="15" t="s">
        <v>4</v>
      </c>
      <c r="C1" s="16"/>
      <c r="D1" s="16"/>
      <c r="E1" s="16"/>
      <c r="F1" s="16"/>
    </row>
    <row r="2" spans="1:6" ht="45" x14ac:dyDescent="0.25">
      <c r="B2" s="2" t="s">
        <v>1</v>
      </c>
      <c r="C2" s="3" t="s">
        <v>2</v>
      </c>
      <c r="D2" s="3" t="s">
        <v>3</v>
      </c>
      <c r="E2" s="3" t="s">
        <v>11</v>
      </c>
      <c r="F2" s="3" t="s">
        <v>12</v>
      </c>
    </row>
    <row r="3" spans="1:6" x14ac:dyDescent="0.25">
      <c r="A3" s="7" t="s">
        <v>0</v>
      </c>
      <c r="B3" s="1"/>
    </row>
    <row r="4" spans="1:6" x14ac:dyDescent="0.25">
      <c r="A4" s="7" t="s">
        <v>5</v>
      </c>
      <c r="B4" s="1"/>
    </row>
    <row r="5" spans="1:6" x14ac:dyDescent="0.25">
      <c r="A5" s="7" t="s">
        <v>6</v>
      </c>
      <c r="B5" s="1"/>
    </row>
    <row r="6" spans="1:6" x14ac:dyDescent="0.25">
      <c r="A6" s="7" t="s">
        <v>7</v>
      </c>
      <c r="B6" s="1"/>
    </row>
    <row r="7" spans="1:6" x14ac:dyDescent="0.25">
      <c r="B7" s="1"/>
    </row>
    <row r="8" spans="1:6" ht="45" x14ac:dyDescent="0.25">
      <c r="B8" s="4" t="s">
        <v>8</v>
      </c>
      <c r="C8" s="5" t="s">
        <v>9</v>
      </c>
      <c r="D8" s="5" t="s">
        <v>10</v>
      </c>
      <c r="E8" s="6"/>
      <c r="F8" s="6"/>
    </row>
    <row r="9" spans="1:6" x14ac:dyDescent="0.25">
      <c r="A9" s="7" t="s">
        <v>13</v>
      </c>
      <c r="B9" s="1"/>
    </row>
    <row r="10" spans="1:6" x14ac:dyDescent="0.25">
      <c r="B10" t="s">
        <v>23</v>
      </c>
    </row>
    <row r="12" spans="1:6" x14ac:dyDescent="0.25">
      <c r="A12" s="7" t="s">
        <v>16</v>
      </c>
    </row>
    <row r="13" spans="1:6" ht="15.75" thickBot="1" x14ac:dyDescent="0.3">
      <c r="A13" s="7"/>
      <c r="B13" s="15" t="s">
        <v>4</v>
      </c>
      <c r="C13" s="16"/>
      <c r="D13" s="16"/>
      <c r="E13" s="16"/>
      <c r="F13" s="16"/>
    </row>
    <row r="14" spans="1:6" ht="45" x14ac:dyDescent="0.25">
      <c r="B14" s="2" t="s">
        <v>1</v>
      </c>
      <c r="C14" s="3" t="s">
        <v>2</v>
      </c>
      <c r="D14" s="3" t="s">
        <v>3</v>
      </c>
      <c r="E14" s="3" t="s">
        <v>11</v>
      </c>
      <c r="F14" s="3" t="s">
        <v>12</v>
      </c>
    </row>
    <row r="15" spans="1:6" x14ac:dyDescent="0.25">
      <c r="A15" s="7" t="s">
        <v>0</v>
      </c>
      <c r="B15" s="13">
        <v>5420</v>
      </c>
      <c r="C15" t="s">
        <v>17</v>
      </c>
      <c r="D15" s="14">
        <v>3888</v>
      </c>
      <c r="E15" t="s">
        <v>17</v>
      </c>
      <c r="F15" t="s">
        <v>17</v>
      </c>
    </row>
    <row r="16" spans="1:6" ht="60" x14ac:dyDescent="0.25">
      <c r="A16" s="8" t="s">
        <v>22</v>
      </c>
      <c r="B16" s="13">
        <v>3445</v>
      </c>
      <c r="C16" t="s">
        <v>17</v>
      </c>
      <c r="D16" s="14">
        <v>4437</v>
      </c>
      <c r="E16" t="s">
        <v>17</v>
      </c>
      <c r="F16" t="s">
        <v>17</v>
      </c>
    </row>
    <row r="17" spans="1:6" ht="32.25" customHeight="1" x14ac:dyDescent="0.25">
      <c r="A17" s="8" t="s">
        <v>18</v>
      </c>
      <c r="B17" s="12">
        <v>0.4511</v>
      </c>
      <c r="C17" s="9">
        <v>0.26</v>
      </c>
      <c r="D17" s="9">
        <v>6.8000000000000005E-2</v>
      </c>
      <c r="E17" s="9">
        <f>D17-C17</f>
        <v>-0.192</v>
      </c>
      <c r="F17" s="9">
        <f>D17-B17</f>
        <v>-0.3831</v>
      </c>
    </row>
    <row r="18" spans="1:6" x14ac:dyDescent="0.25">
      <c r="A18" s="7" t="s">
        <v>19</v>
      </c>
      <c r="B18" s="10">
        <v>7985</v>
      </c>
      <c r="C18" s="11">
        <v>5720</v>
      </c>
      <c r="D18" s="11">
        <v>7586.03</v>
      </c>
      <c r="E18" s="11">
        <f>D18-C18</f>
        <v>1866.0299999999997</v>
      </c>
      <c r="F18" s="11">
        <f>D18-B18</f>
        <v>-398.97000000000025</v>
      </c>
    </row>
    <row r="19" spans="1:6" ht="30" x14ac:dyDescent="0.25">
      <c r="A19" s="8" t="s">
        <v>20</v>
      </c>
      <c r="B19" s="12">
        <v>0.51370000000000005</v>
      </c>
      <c r="C19" s="9">
        <v>0.45</v>
      </c>
      <c r="D19" s="9">
        <v>0.439</v>
      </c>
      <c r="E19" s="9">
        <f>D19-C19</f>
        <v>-1.100000000000001E-2</v>
      </c>
      <c r="F19" s="9">
        <f>D19-B19</f>
        <v>-7.4700000000000044E-2</v>
      </c>
    </row>
    <row r="20" spans="1:6" ht="30" x14ac:dyDescent="0.25">
      <c r="A20" s="8" t="s">
        <v>21</v>
      </c>
      <c r="B20" s="12">
        <v>0.6946</v>
      </c>
      <c r="C20" s="9">
        <v>0.34499999999999997</v>
      </c>
      <c r="D20" s="9">
        <v>0.46379999999999999</v>
      </c>
      <c r="E20" s="9">
        <f>D20-C20</f>
        <v>0.11880000000000002</v>
      </c>
      <c r="F20" s="9">
        <f>D20-B20</f>
        <v>-0.23080000000000001</v>
      </c>
    </row>
    <row r="21" spans="1:6" ht="45" x14ac:dyDescent="0.25">
      <c r="B21" s="4" t="s">
        <v>8</v>
      </c>
      <c r="C21" s="5" t="s">
        <v>9</v>
      </c>
      <c r="D21" s="5" t="s">
        <v>10</v>
      </c>
      <c r="E21" s="6"/>
      <c r="F21" s="6"/>
    </row>
    <row r="22" spans="1:6" x14ac:dyDescent="0.25">
      <c r="A22" s="7" t="s">
        <v>13</v>
      </c>
      <c r="B22" s="10">
        <v>8071579</v>
      </c>
      <c r="C22" s="11">
        <v>3695444.97</v>
      </c>
      <c r="D22" s="9">
        <f>C22/B22</f>
        <v>0.45783420691292254</v>
      </c>
    </row>
    <row r="23" spans="1:6" x14ac:dyDescent="0.25">
      <c r="B23" t="s">
        <v>24</v>
      </c>
    </row>
  </sheetData>
  <mergeCells count="2">
    <mergeCell ref="B1:F1"/>
    <mergeCell ref="B13:F1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3D1C-5736-40ED-8A59-21EA46A54FBF}">
  <dimension ref="A1:F23"/>
  <sheetViews>
    <sheetView workbookViewId="0">
      <selection activeCell="H23" sqref="H23"/>
    </sheetView>
  </sheetViews>
  <sheetFormatPr defaultRowHeight="15" x14ac:dyDescent="0.25"/>
  <cols>
    <col min="1" max="1" width="16.42578125" customWidth="1"/>
    <col min="2" max="3" width="12.7109375" bestFit="1" customWidth="1"/>
    <col min="4" max="4" width="10" customWidth="1"/>
    <col min="5" max="5" width="11.42578125" customWidth="1"/>
    <col min="6" max="6" width="12.7109375" customWidth="1"/>
  </cols>
  <sheetData>
    <row r="1" spans="1:6" ht="15.75" thickBot="1" x14ac:dyDescent="0.3">
      <c r="A1" s="7" t="s">
        <v>15</v>
      </c>
      <c r="B1" s="15" t="s">
        <v>4</v>
      </c>
      <c r="C1" s="16"/>
      <c r="D1" s="16"/>
      <c r="E1" s="16"/>
      <c r="F1" s="16"/>
    </row>
    <row r="2" spans="1:6" ht="45" x14ac:dyDescent="0.25">
      <c r="B2" s="2" t="s">
        <v>1</v>
      </c>
      <c r="C2" s="3" t="s">
        <v>2</v>
      </c>
      <c r="D2" s="3" t="s">
        <v>3</v>
      </c>
      <c r="E2" s="3" t="s">
        <v>11</v>
      </c>
      <c r="F2" s="3" t="s">
        <v>12</v>
      </c>
    </row>
    <row r="3" spans="1:6" x14ac:dyDescent="0.25">
      <c r="A3" s="7" t="s">
        <v>0</v>
      </c>
      <c r="B3" s="1"/>
    </row>
    <row r="4" spans="1:6" x14ac:dyDescent="0.25">
      <c r="A4" s="7" t="s">
        <v>5</v>
      </c>
      <c r="B4" s="1"/>
    </row>
    <row r="5" spans="1:6" x14ac:dyDescent="0.25">
      <c r="A5" s="7" t="s">
        <v>6</v>
      </c>
      <c r="B5" s="1"/>
    </row>
    <row r="6" spans="1:6" x14ac:dyDescent="0.25">
      <c r="A6" s="7" t="s">
        <v>7</v>
      </c>
      <c r="B6" s="1"/>
    </row>
    <row r="7" spans="1:6" x14ac:dyDescent="0.25">
      <c r="B7" s="1"/>
    </row>
    <row r="8" spans="1:6" ht="45" x14ac:dyDescent="0.25">
      <c r="B8" s="4" t="s">
        <v>8</v>
      </c>
      <c r="C8" s="5" t="s">
        <v>9</v>
      </c>
      <c r="D8" s="5" t="s">
        <v>10</v>
      </c>
      <c r="E8" s="6"/>
      <c r="F8" s="6"/>
    </row>
    <row r="9" spans="1:6" x14ac:dyDescent="0.25">
      <c r="A9" s="7" t="s">
        <v>13</v>
      </c>
      <c r="B9" s="1"/>
    </row>
    <row r="10" spans="1:6" x14ac:dyDescent="0.25">
      <c r="B10" t="s">
        <v>23</v>
      </c>
    </row>
    <row r="12" spans="1:6" x14ac:dyDescent="0.25">
      <c r="A12" s="7" t="s">
        <v>16</v>
      </c>
    </row>
    <row r="13" spans="1:6" ht="15.75" thickBot="1" x14ac:dyDescent="0.3">
      <c r="A13" s="7"/>
      <c r="B13" s="15" t="s">
        <v>4</v>
      </c>
      <c r="C13" s="16"/>
      <c r="D13" s="16"/>
      <c r="E13" s="16"/>
      <c r="F13" s="16"/>
    </row>
    <row r="14" spans="1:6" ht="45" x14ac:dyDescent="0.25">
      <c r="B14" s="2" t="s">
        <v>1</v>
      </c>
      <c r="C14" s="3" t="s">
        <v>2</v>
      </c>
      <c r="D14" s="3" t="s">
        <v>3</v>
      </c>
      <c r="E14" s="3" t="s">
        <v>11</v>
      </c>
      <c r="F14" s="3" t="s">
        <v>12</v>
      </c>
    </row>
    <row r="15" spans="1:6" x14ac:dyDescent="0.25">
      <c r="A15" s="7" t="s">
        <v>0</v>
      </c>
      <c r="B15" s="13">
        <v>5420</v>
      </c>
      <c r="C15" t="s">
        <v>17</v>
      </c>
      <c r="D15" s="14">
        <v>5436</v>
      </c>
      <c r="E15" t="s">
        <v>17</v>
      </c>
      <c r="F15" t="s">
        <v>17</v>
      </c>
    </row>
    <row r="16" spans="1:6" ht="60" x14ac:dyDescent="0.25">
      <c r="A16" s="8" t="s">
        <v>22</v>
      </c>
      <c r="B16" s="13">
        <v>3445</v>
      </c>
      <c r="C16" t="s">
        <v>17</v>
      </c>
      <c r="D16" s="14">
        <v>4437</v>
      </c>
      <c r="E16" t="s">
        <v>17</v>
      </c>
      <c r="F16" t="s">
        <v>17</v>
      </c>
    </row>
    <row r="17" spans="1:6" ht="32.25" customHeight="1" x14ac:dyDescent="0.25">
      <c r="A17" s="8" t="s">
        <v>18</v>
      </c>
      <c r="B17" s="12">
        <v>0.4511</v>
      </c>
      <c r="C17" s="9">
        <v>0.26</v>
      </c>
      <c r="D17" s="9">
        <v>7.9600000000000004E-2</v>
      </c>
      <c r="E17" s="9">
        <f>D17-C17</f>
        <v>-0.1804</v>
      </c>
      <c r="F17" s="9">
        <f>D17-B17</f>
        <v>-0.3715</v>
      </c>
    </row>
    <row r="18" spans="1:6" x14ac:dyDescent="0.25">
      <c r="A18" s="7" t="s">
        <v>19</v>
      </c>
      <c r="B18" s="10">
        <v>7985</v>
      </c>
      <c r="C18" s="11">
        <v>5720</v>
      </c>
      <c r="D18" s="11">
        <v>7800</v>
      </c>
      <c r="E18" s="11">
        <f>D18-C18</f>
        <v>2080</v>
      </c>
      <c r="F18" s="11">
        <f>D18-B18</f>
        <v>-185</v>
      </c>
    </row>
    <row r="19" spans="1:6" ht="30" x14ac:dyDescent="0.25">
      <c r="A19" s="8" t="s">
        <v>20</v>
      </c>
      <c r="B19" s="12">
        <v>0.51370000000000005</v>
      </c>
      <c r="C19" s="9">
        <v>0.45</v>
      </c>
      <c r="D19" s="9">
        <v>0.46279999999999999</v>
      </c>
      <c r="E19" s="9">
        <f>D19-C19</f>
        <v>1.2799999999999978E-2</v>
      </c>
      <c r="F19" s="9">
        <f>D19-B19</f>
        <v>-5.0900000000000056E-2</v>
      </c>
    </row>
    <row r="20" spans="1:6" ht="30" x14ac:dyDescent="0.25">
      <c r="A20" s="8" t="s">
        <v>21</v>
      </c>
      <c r="B20" s="12">
        <v>0.6946</v>
      </c>
      <c r="C20" s="9">
        <v>0.34499999999999997</v>
      </c>
      <c r="D20" s="9">
        <v>0.47339999999999999</v>
      </c>
      <c r="E20" s="9">
        <f>D20-C20</f>
        <v>0.12840000000000001</v>
      </c>
      <c r="F20" s="9">
        <f>D20-B20</f>
        <v>-0.22120000000000001</v>
      </c>
    </row>
    <row r="21" spans="1:6" ht="45" x14ac:dyDescent="0.25">
      <c r="B21" s="4" t="s">
        <v>8</v>
      </c>
      <c r="C21" s="5" t="s">
        <v>9</v>
      </c>
      <c r="D21" s="5" t="s">
        <v>10</v>
      </c>
      <c r="E21" s="6"/>
      <c r="F21" s="6"/>
    </row>
    <row r="22" spans="1:6" x14ac:dyDescent="0.25">
      <c r="A22" s="7" t="s">
        <v>13</v>
      </c>
      <c r="B22" s="10">
        <v>8071579</v>
      </c>
      <c r="C22" s="11">
        <v>5198291.71</v>
      </c>
      <c r="D22" s="9">
        <f>C22/B22</f>
        <v>0.64402413827579463</v>
      </c>
    </row>
    <row r="23" spans="1:6" x14ac:dyDescent="0.25">
      <c r="B23" t="s">
        <v>25</v>
      </c>
    </row>
  </sheetData>
  <mergeCells count="2">
    <mergeCell ref="B1:F1"/>
    <mergeCell ref="B13:F1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D847-776F-498A-BC04-3C5C2F9DF5D8}">
  <dimension ref="A1:F23"/>
  <sheetViews>
    <sheetView tabSelected="1" topLeftCell="A7" workbookViewId="0">
      <selection activeCell="G24" sqref="G24"/>
    </sheetView>
  </sheetViews>
  <sheetFormatPr defaultRowHeight="15" x14ac:dyDescent="0.25"/>
  <cols>
    <col min="1" max="1" width="16.42578125" customWidth="1"/>
    <col min="2" max="3" width="12.7109375" bestFit="1" customWidth="1"/>
    <col min="4" max="4" width="10" customWidth="1"/>
    <col min="5" max="5" width="11.42578125" customWidth="1"/>
    <col min="6" max="6" width="12.7109375" customWidth="1"/>
  </cols>
  <sheetData>
    <row r="1" spans="1:6" ht="15.75" thickBot="1" x14ac:dyDescent="0.3">
      <c r="A1" s="7" t="s">
        <v>15</v>
      </c>
      <c r="B1" s="15" t="s">
        <v>4</v>
      </c>
      <c r="C1" s="16"/>
      <c r="D1" s="16"/>
      <c r="E1" s="16"/>
      <c r="F1" s="16"/>
    </row>
    <row r="2" spans="1:6" ht="45" x14ac:dyDescent="0.25">
      <c r="B2" s="2" t="s">
        <v>1</v>
      </c>
      <c r="C2" s="3" t="s">
        <v>2</v>
      </c>
      <c r="D2" s="3" t="s">
        <v>3</v>
      </c>
      <c r="E2" s="3" t="s">
        <v>11</v>
      </c>
      <c r="F2" s="3" t="s">
        <v>12</v>
      </c>
    </row>
    <row r="3" spans="1:6" x14ac:dyDescent="0.25">
      <c r="A3" s="7" t="s">
        <v>0</v>
      </c>
      <c r="B3" s="1"/>
    </row>
    <row r="4" spans="1:6" x14ac:dyDescent="0.25">
      <c r="A4" s="7" t="s">
        <v>5</v>
      </c>
      <c r="B4" s="1"/>
    </row>
    <row r="5" spans="1:6" x14ac:dyDescent="0.25">
      <c r="A5" s="7" t="s">
        <v>6</v>
      </c>
      <c r="B5" s="1"/>
    </row>
    <row r="6" spans="1:6" x14ac:dyDescent="0.25">
      <c r="A6" s="7" t="s">
        <v>7</v>
      </c>
      <c r="B6" s="1"/>
    </row>
    <row r="7" spans="1:6" x14ac:dyDescent="0.25">
      <c r="B7" s="1"/>
    </row>
    <row r="8" spans="1:6" ht="45" x14ac:dyDescent="0.25">
      <c r="B8" s="4" t="s">
        <v>8</v>
      </c>
      <c r="C8" s="5" t="s">
        <v>9</v>
      </c>
      <c r="D8" s="5" t="s">
        <v>10</v>
      </c>
      <c r="E8" s="6"/>
      <c r="F8" s="6"/>
    </row>
    <row r="9" spans="1:6" x14ac:dyDescent="0.25">
      <c r="A9" s="7" t="s">
        <v>13</v>
      </c>
      <c r="B9" s="1"/>
    </row>
    <row r="10" spans="1:6" x14ac:dyDescent="0.25">
      <c r="B10" t="s">
        <v>23</v>
      </c>
    </row>
    <row r="12" spans="1:6" x14ac:dyDescent="0.25">
      <c r="A12" s="7" t="s">
        <v>16</v>
      </c>
    </row>
    <row r="13" spans="1:6" ht="15.75" thickBot="1" x14ac:dyDescent="0.3">
      <c r="A13" s="7"/>
      <c r="B13" s="15" t="s">
        <v>4</v>
      </c>
      <c r="C13" s="16"/>
      <c r="D13" s="16"/>
      <c r="E13" s="16"/>
      <c r="F13" s="16"/>
    </row>
    <row r="14" spans="1:6" ht="45" x14ac:dyDescent="0.25">
      <c r="B14" s="2" t="s">
        <v>1</v>
      </c>
      <c r="C14" s="3" t="s">
        <v>2</v>
      </c>
      <c r="D14" s="3" t="s">
        <v>3</v>
      </c>
      <c r="E14" s="3" t="s">
        <v>11</v>
      </c>
      <c r="F14" s="3" t="s">
        <v>12</v>
      </c>
    </row>
    <row r="15" spans="1:6" x14ac:dyDescent="0.25">
      <c r="A15" s="7" t="s">
        <v>0</v>
      </c>
      <c r="B15" s="13">
        <v>5420</v>
      </c>
      <c r="C15" t="s">
        <v>17</v>
      </c>
      <c r="D15" s="14">
        <v>6447</v>
      </c>
      <c r="E15" t="s">
        <v>17</v>
      </c>
      <c r="F15" t="s">
        <v>17</v>
      </c>
    </row>
    <row r="16" spans="1:6" ht="60" x14ac:dyDescent="0.25">
      <c r="A16" s="8" t="s">
        <v>22</v>
      </c>
      <c r="B16" s="13">
        <v>3445</v>
      </c>
      <c r="C16" t="s">
        <v>17</v>
      </c>
      <c r="D16" s="14">
        <v>4528</v>
      </c>
      <c r="E16" t="s">
        <v>17</v>
      </c>
      <c r="F16" t="s">
        <v>17</v>
      </c>
    </row>
    <row r="17" spans="1:6" ht="32.25" customHeight="1" x14ac:dyDescent="0.25">
      <c r="A17" s="8" t="s">
        <v>18</v>
      </c>
      <c r="B17" s="12">
        <v>0.4511</v>
      </c>
      <c r="C17" s="9">
        <v>0.26</v>
      </c>
      <c r="D17" s="9">
        <v>8.2400000000000001E-2</v>
      </c>
      <c r="E17" s="9">
        <f>D17-C17</f>
        <v>-0.17760000000000001</v>
      </c>
      <c r="F17" s="9">
        <f>D17-B17</f>
        <v>-0.36870000000000003</v>
      </c>
    </row>
    <row r="18" spans="1:6" x14ac:dyDescent="0.25">
      <c r="A18" s="7" t="s">
        <v>19</v>
      </c>
      <c r="B18" s="10">
        <v>7985</v>
      </c>
      <c r="C18" s="11">
        <v>5720</v>
      </c>
      <c r="D18" s="11">
        <v>7800</v>
      </c>
      <c r="E18" s="11">
        <f>D18-C18</f>
        <v>2080</v>
      </c>
      <c r="F18" s="11">
        <f>D18-B18</f>
        <v>-185</v>
      </c>
    </row>
    <row r="19" spans="1:6" ht="30" x14ac:dyDescent="0.25">
      <c r="A19" s="8" t="s">
        <v>20</v>
      </c>
      <c r="B19" s="12">
        <v>0.51370000000000005</v>
      </c>
      <c r="C19" s="9">
        <v>0.45</v>
      </c>
      <c r="D19" s="9">
        <v>0.46789999999999998</v>
      </c>
      <c r="E19" s="9">
        <f>D19-C19</f>
        <v>1.7899999999999971E-2</v>
      </c>
      <c r="F19" s="9">
        <f>D19-B19</f>
        <v>-4.5800000000000063E-2</v>
      </c>
    </row>
    <row r="20" spans="1:6" ht="30" x14ac:dyDescent="0.25">
      <c r="A20" s="8" t="s">
        <v>21</v>
      </c>
      <c r="B20" s="12">
        <v>0.6946</v>
      </c>
      <c r="C20" s="9">
        <v>0.34499999999999997</v>
      </c>
      <c r="D20" s="9">
        <v>0.47339999999999999</v>
      </c>
      <c r="E20" s="9">
        <v>0.47570000000000001</v>
      </c>
      <c r="F20" s="9">
        <f>D20-B20</f>
        <v>-0.22120000000000001</v>
      </c>
    </row>
    <row r="21" spans="1:6" ht="45" x14ac:dyDescent="0.25">
      <c r="B21" s="4" t="s">
        <v>8</v>
      </c>
      <c r="C21" s="5" t="s">
        <v>9</v>
      </c>
      <c r="D21" s="5" t="s">
        <v>10</v>
      </c>
      <c r="E21" s="6"/>
      <c r="F21" s="6"/>
    </row>
    <row r="22" spans="1:6" x14ac:dyDescent="0.25">
      <c r="A22" s="7" t="s">
        <v>13</v>
      </c>
      <c r="B22" s="10">
        <v>8071579</v>
      </c>
      <c r="C22" s="11">
        <v>7262909.79</v>
      </c>
      <c r="D22" s="9">
        <f>C22/B22</f>
        <v>0.89981276154269196</v>
      </c>
    </row>
    <row r="23" spans="1:6" x14ac:dyDescent="0.25">
      <c r="B23" t="s">
        <v>25</v>
      </c>
    </row>
  </sheetData>
  <mergeCells count="2">
    <mergeCell ref="B1:F1"/>
    <mergeCell ref="B13:F1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7934575B8544D801581D250394F66" ma:contentTypeVersion="16" ma:contentTypeDescription="Create a new document." ma:contentTypeScope="" ma:versionID="d1428a10053f5d583e47209007ec29a9">
  <xsd:schema xmlns:xsd="http://www.w3.org/2001/XMLSchema" xmlns:xs="http://www.w3.org/2001/XMLSchema" xmlns:p="http://schemas.microsoft.com/office/2006/metadata/properties" xmlns:ns2="aa6d6a4c-76ea-4555-8dee-d145436d9ff7" xmlns:ns3="516b8590-d7b4-4965-80f0-13162f5305f3" targetNamespace="http://schemas.microsoft.com/office/2006/metadata/properties" ma:root="true" ma:fieldsID="a97b57fbde84a58d6db56c62aef7c99a" ns2:_="" ns3:_="">
    <xsd:import namespace="aa6d6a4c-76ea-4555-8dee-d145436d9ff7"/>
    <xsd:import namespace="516b8590-d7b4-4965-80f0-13162f5305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d6a4c-76ea-4555-8dee-d145436d9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b8590-d7b4-4965-80f0-13162f5305f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df713d0-fecf-44a5-b5ac-1b823400d491}" ma:internalName="TaxCatchAll" ma:showField="CatchAllData" ma:web="516b8590-d7b4-4965-80f0-13162f530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d6a4c-76ea-4555-8dee-d145436d9ff7">
      <Terms xmlns="http://schemas.microsoft.com/office/infopath/2007/PartnerControls"/>
    </lcf76f155ced4ddcb4097134ff3c332f>
    <TaxCatchAll xmlns="516b8590-d7b4-4965-80f0-13162f5305f3" xsi:nil="true"/>
  </documentManagement>
</p:properties>
</file>

<file path=customXml/itemProps1.xml><?xml version="1.0" encoding="utf-8"?>
<ds:datastoreItem xmlns:ds="http://schemas.openxmlformats.org/officeDocument/2006/customXml" ds:itemID="{C10117ED-1F71-4664-8141-D4B525F87C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77568-4449-4F17-8BD2-0BAAA8EDA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d6a4c-76ea-4555-8dee-d145436d9ff7"/>
    <ds:schemaRef ds:uri="516b8590-d7b4-4965-80f0-13162f5305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B6B7E0-EE40-4061-8049-5C0FDE0C7E01}">
  <ds:schemaRefs>
    <ds:schemaRef ds:uri="http://purl.org/dc/elements/1.1/"/>
    <ds:schemaRef ds:uri="http://schemas.microsoft.com/office/2006/metadata/properties"/>
    <ds:schemaRef ds:uri="258efc87-332e-4c2d-9d8f-46e0506bb5b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73086c2-3f16-41ce-a42d-6f789dd4e19a"/>
    <ds:schemaRef ds:uri="http://www.w3.org/XML/1998/namespace"/>
    <ds:schemaRef ds:uri="aa6d6a4c-76ea-4555-8dee-d145436d9ff7"/>
    <ds:schemaRef ds:uri="516b8590-d7b4-4965-80f0-13162f5305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 II Dec 23</vt:lpstr>
      <vt:lpstr>Title II Feb 24</vt:lpstr>
      <vt:lpstr>Title II April 17</vt:lpstr>
      <vt:lpstr>Title II June 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Gilbertson</dc:creator>
  <cp:lastModifiedBy>Nancy Olsen</cp:lastModifiedBy>
  <cp:lastPrinted>2023-11-13T19:24:38Z</cp:lastPrinted>
  <dcterms:created xsi:type="dcterms:W3CDTF">2023-11-08T01:05:58Z</dcterms:created>
  <dcterms:modified xsi:type="dcterms:W3CDTF">2024-05-29T15:31:12Z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0x0101002047934575B8544D801581D250394F66</vt:lpwstr>
  </property>
  <property fmtid="{D5CDD505-2E9C-101B-9397-08002B2CF9AE}" pid="3" name="MediaServiceImageTags">
    <vt:lpwstr/>
  </property>
</Properties>
</file>